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<sst xmlns="http://schemas.openxmlformats.org/spreadsheetml/2006/main" count="37" uniqueCount="31">
  <si>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2023年“P”项目桥面沥青铺设及防水工程报价清单</t>
  </si>
  <si>
    <t>序号</t>
  </si>
  <si>
    <t>项目名称</t>
  </si>
  <si>
    <t>项目特征</t>
  </si>
  <si>
    <t>单位</t>
  </si>
  <si>
    <t>工程量</t>
  </si>
  <si>
    <t>金额（元）</t>
  </si>
  <si>
    <t>备注</t>
  </si>
  <si>
    <t>全费用单价限价</t>
  </si>
  <si>
    <t>招标控制价合价</t>
  </si>
  <si>
    <t>班组所报单价</t>
  </si>
  <si>
    <t>合价</t>
  </si>
  <si>
    <t>桥面铺装2cm厚CAC-5彩色沥青混合料</t>
  </si>
  <si>
    <t>1.桥面：2cm厚CAC-5彩色沥青混合料，需含选型定样后施工；
2.沥青混凝土及基层材料运输方式及运距：报价人自行确定
3.沥青混合料现场铺装采用的机械种类及方式：报价人自行考虑确定，桥面浇筑沥青的桥面运输车辆及人工、浇筑所需要的所有机械及人工（包含荷载要求、小型机械使用降效费用等）、成品保护及报价特别说明中相关内容均已包含在综合单价内；
4.沥青混凝土面层颜色由甲方确认后实施，颜色的调整已包含在综合单价内，结算时不作调整；
5.做法：满足设计及现行施工技术、质量验收规范要求
6.结算工程量以实际完成施工面积为准，单价结算时不作调整</t>
  </si>
  <si>
    <t>m2</t>
  </si>
  <si>
    <t>施工过程中根据发包人指令确认施工工程量</t>
  </si>
  <si>
    <t>改性乳化沥青粘层(0.3~0.5kg/㎡)</t>
  </si>
  <si>
    <t>1.材料规格、厚度：改性乳化沥青粘层，用量为0.3~0.5Kg/m2；
2.材料运输方式及运距：报价人自行确定
3.施工采用的机械种类及方式：报价人自行考虑确定，摊铺所需要的所有机械、人工、选择小型机械施工降效费、成品保护及报价特别说明中相关内容均已包含在综合单价内；
4.结算工程量以实际完成施工面积为准，附加层综合考虑在报价中不单独计算，单价结算时不作调整；
5.做法：满足设计及现行施工技术、质量验收规范要求</t>
  </si>
  <si>
    <t>桥面铺装找平层 3cm厚GA-10浇筑式沥青混凝土</t>
  </si>
  <si>
    <t>1.找平层：GA-10浇筑式沥青混凝土，碾压成型后厚度为3cm；
2.沥青混凝土及基层材料运输方式及运距：报价人自行确定；
3.沥青砼现场铺装采用的机械种类及方式：报价人自行考虑确定，桥面浇筑沥青的桥面运输车辆及人工、碾压成形、浇筑所需要的所有机械及人工（包含荷载要求、小型机械使用降效费用等）、成品保护及报价特别说明中相关内容均已包含在综合单价内；
4.做法：满足设计及现行施工技术、质量验收规范要求；
5.结算工程量以实际完成施工面积为准，单价结算时不作调整</t>
  </si>
  <si>
    <t xml:space="preserve"> 桥面找平层GA-10浇筑式沥青混凝土</t>
  </si>
  <si>
    <t>1.附加找平层：局部区域找平，采用GA-10浇筑式沥青混凝土；
2.沥青混凝土及基层材料运输方式及运距：报价人自行确定；
3.沥青砼现场铺装采用的机械种类及方式：报价人自行考虑确定，桥面浇筑沥青的桥面运输车辆及人工、浇筑所需要的所有机械及人工（包含荷载要求、小型机械使用降效费用等）、成品保护及报价特别说明中相关内容均已包含在综合单价内；
4.结算工程量以实际完成施工面积为准，单价结算时不作调整；
5.做法：满足设计及现行施工技术、质量验收规范要求；
6.计量方式：进场后，施工前进行完成面高程测量收方计量；</t>
  </si>
  <si>
    <t>m3</t>
  </si>
  <si>
    <t>桥面钢板溶剂型橡胶沥青粘结剂防水层</t>
  </si>
  <si>
    <t>1.材料规格、厚度：溶剂型橡胶沥青粘结剂防水层，溶剂型橡胶沥青60%+高韧性环氧类树脂，用量为0.2~0.4Kg/m2；
2.材料运输方式及运距：报价人自行确定；
3.防水层采用的机械种类及方式：报价人自行考虑确定，摊铺防水所需要的所有机械、人工、选择小型机械施工降效费、成品保护及报价特别说明中相关内容均已包含在综合单价内；
4.结算工程量以实际完成施工面积为准，搭接、附加层综合考虑在报价中不单独计算，单价结算时不作调整；
5.做法：满足设计及现行施工技术、质量验收规范要求；</t>
  </si>
  <si>
    <t xml:space="preserve"> 桥面钢板80um厚环氧富锌底漆</t>
  </si>
  <si>
    <t>1.底漆要求：机喷环氧富锌底漆，80um厚，两遍以上；
2.材料运输方式及运距：报价人自行确定；
3.采用的机械种类及方式：报价人自行考虑确定，所有机械、人工、选择小型机械施工降效费、成品保护及报价特别说明中相关内容均已包含在综合单价内；
4.做法：满足设计及现行施工技术、质量验收规范要求；
5.结算工程量以实际完成施工面积为准，单价结算时不作调整</t>
  </si>
  <si>
    <t>桥面钢板喷砂除锈</t>
  </si>
  <si>
    <t>1.工艺要求：钢板喷砂、除锈、清洗、磨光等全部操作过程，以及基层清理，基底打磨、桥面预埋钢筋及预埋吊环等残留打磨、切割，包含运砂、筛砂、烘砂、喷砂、砂子回收、现场清理等；涂装层拆除：涂装层凿除、清理、运输至场地内统一堆放，及预防施工材料扬尘飞砂、飞料清理等措施；
2.防水施工前的桥面清理，清理标准达到防水施工要求；
3.采用的机械种类及方式：报价人自行考虑确定，所有机械、人工、选择小型机械施工降效费、成品保护及报价特别说明中相关内容均已包含在综合单价内；
4.做法：满足设计及现行施工技术、质量验收规范要求
5.结算工程量以实际完成施工面积为准，单价结算时不作调整；</t>
  </si>
  <si>
    <t>合计</t>
  </si>
  <si>
    <t>特别说明：
1.询价范围：施工内容包含但不限于桥面沥青及桥面防水施工，具体施工内容详见工程量清单，清单数量为暂定数量，具体实施数量以现场安排为准。工程质保期为2年；
2.本次施工时使用机械满载荷载不得超过8t/台/每跨，所产生的费用（如装运、小型机械降效、成品保护、工作面赶工等所有措施费，由报价人自行考虑在相应报价中；
3.报价人根据施工工艺、工序、现场材料组织、备料堆场、材料运输通道、施工范围内成品保护及非本施工范围的成品保护及国家现行规范自行踏勘现场后综合考虑进行报价，所有材料转运路线的成品保护所产生措施费，桥面沥青施工所需要所有机械及人工、单独使用发电机费用、施工材料、（沥青混凝土、基层材料、防水材料及辅材）场内运输机械（含二次转运及多次转运）及人工均综合考虑到报价中，结算时不作调整；
4.针对本合同项下综合单价项目的增减、工程量的调整，乙方均无权提出任何形式的索赔（包括但不限于费用索赔、工期索赔等），且乙方不得以此为由擅自停工、退场，必须严格按照甲方指令及合同约定，继续完成全部施工任务，直至工程达到合同约定的验收标准。
5.全费用综合单价包含人工费、所有材料费（含周转材料费）、机械设备费、工具器具费、临时设施及措施费、大型机械进出场及场内转运费、下车费、吊装费、规费、单独使用发电机费用、管理费、配合费、安全文明施工费、以及各种风险费、保险费、施工过程中办理的各种手续费、降水费、排水费、成品保护、各种检测费、利润、税费等完成该工作所需的全部费用，结算时无论涨跌、工程量增减或其它任何风险因素，均不作调整。
6.询价人提供用电接口，但报价人应踏勘现场后自行考虑是否需自备发电机发电（含燃油费等），其费用综合考虑在报价中，不再另计。
7.现场安全环保文明施工管理要求：（1）班组按实名制管理，未打卡造成民工上访甲方视为未上班处理，其余参照合同附件中安全环保管理协议执行。（2）现场雾炮机由乙方提供，报价人需安排人员管理使用，人工费、油费及管理费用综合考虑到报价中，不单独计取。（3）安全网、成品保护、每层工序保护由报价人安排人员进行覆盖、回收、现场转移等，人工费、材料费等综合考虑到报价中，不单独计取。
8.本工程所涉及的安全设施、防护设施、高空临边防护措施均已包含在各项综合单价内，不再单独计算。
9.本次采用全费用单价报价形式，最高限价为2,617,149.00元，报价人所报价高于最高限价总金额的为无效报价，采购人不予接受。同时在工程量清单中公布最高费用单价限价，报价人的全费用单价也不得超过最高全费用单价限价，否则，采购人将予以拒绝。
10.若报价明显低于成本价格，或存在不平衡报价和不合理报价的，在总价不变的情况下，由双方协商修正其价格。
                                                                                                   报价单位（公章）：
                                                                                                   法人或委托代理人及电话：
                                                                                                   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</si>
</sst>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1"/>
      <color theme="1"/>
      <name val="宋体"/>
      <charset val="134"/>
      <scheme val="minor"/>
    </font>
    <font>
      <b/>
      <sz val="14"/>
      <color theme="1"/>
      <name val="宋体"/>
      <charset val="134"/>
      <scheme val="minor"/>
    </font>
    <font>
      <sz val="11"/>
      <color rgb="FF000000"/>
      <name val="宋体"/>
      <charset val="134"/>
    </font>
    <font>
      <sz val="1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2" xfId="0" applyFont="1" applyBorder="1" applyAlignment="1">
      <alignment horizontal="center" vertical="center" wrapText="1"/>
    </xf>
    <xf numFmtId="0" fontId="4" fillId="0" borderId="1" xfId="0" applyFont="1" applyBorder="1" applyAlignment="1">
      <alignment horizontal="left"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5" fillId="0"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H4" sqref="H4"/>
    </sheetView>
  </sheetViews>
  <sheetFormatPr defaultColWidth="8.89166666666667" defaultRowHeight="13.5"/>
  <cols>
    <col min="1" max="1" width="4.875" style="3" customWidth="1"/>
    <col min="2" max="2" width="12.75" style="3" customWidth="1"/>
    <col min="3" max="3" width="56.25" style="3" customWidth="1"/>
    <col min="4" max="4" width="5.25" style="3" customWidth="1"/>
    <col min="5" max="6" width="10.625" style="3" customWidth="1"/>
    <col min="7" max="7" width="14.125" style="3" customWidth="1"/>
    <col min="8" max="8" width="14.875" style="3" customWidth="1"/>
    <col min="9" max="9" width="14" style="3" customWidth="1"/>
    <col min="10" max="10" width="10.125" style="4" customWidth="1"/>
    <col min="11" max="11" width="12.8166666666667" style="3"/>
    <col min="12" max="16384" width="8.89166666666667" style="3"/>
  </cols>
  <sheetData>
    <row r="1" ht="35" customHeight="1" spans="1:10">
      <c r="A1" s="5" t="s">
        <v>0</v>
      </c>
      <c r="B1" s="5"/>
      <c r="C1" s="5"/>
      <c r="D1" s="5"/>
      <c r="E1" s="5"/>
      <c r="F1" s="5"/>
      <c r="G1" s="5"/>
      <c r="H1" s="5"/>
      <c r="I1" s="5"/>
      <c r="J1" s="6"/>
    </row>
    <row r="2" s="1" customFormat="1" spans="1:10">
      <c r="A2" s="7" t="s">
        <v>1</v>
      </c>
      <c r="B2" s="7" t="s">
        <v>2</v>
      </c>
      <c r="C2" s="7" t="s">
        <v>3</v>
      </c>
      <c r="D2" s="7" t="s">
        <v>4</v>
      </c>
      <c r="E2" s="7" t="s">
        <v>5</v>
      </c>
      <c r="F2" s="7" t="s">
        <v>6</v>
      </c>
      <c r="G2" s="7"/>
      <c r="H2" s="7"/>
      <c r="I2" s="7"/>
      <c r="J2" s="8" t="s">
        <v>7</v>
      </c>
    </row>
    <row r="3" s="2" customFormat="1" ht="43" customHeight="1" spans="1:10">
      <c r="A3" s="8"/>
      <c r="B3" s="8"/>
      <c r="C3" s="8"/>
      <c r="D3" s="8"/>
      <c r="E3" s="8"/>
      <c r="F3" s="8" t="s">
        <v>8</v>
      </c>
      <c r="G3" s="9" t="s">
        <v>9</v>
      </c>
      <c r="H3" s="8" t="s">
        <v>10</v>
      </c>
      <c r="I3" s="8" t="s">
        <v>11</v>
      </c>
      <c r="J3" s="8"/>
    </row>
    <row r="4" ht="170" customHeight="1" spans="1:10">
      <c r="A4" s="10">
        <v>1</v>
      </c>
      <c r="B4" s="11" t="s">
        <v>12</v>
      </c>
      <c r="C4" s="12" t="s">
        <v>13</v>
      </c>
      <c r="D4" s="11" t="s">
        <v>14</v>
      </c>
      <c r="E4" s="11">
        <v>4750</v>
      </c>
      <c r="F4" s="13">
        <v>130</v>
      </c>
      <c r="G4" s="14">
        <f t="shared" ref="G4:G10" si="0">F4*E4</f>
        <v>617500</v>
      </c>
      <c r="H4" s="15"/>
      <c r="I4" s="15"/>
      <c r="J4" s="16" t="s">
        <v>15</v>
      </c>
    </row>
    <row r="5" ht="126" customHeight="1" spans="1:10">
      <c r="A5" s="10">
        <v>2</v>
      </c>
      <c r="B5" s="11" t="s">
        <v>16</v>
      </c>
      <c r="C5" s="17" t="s">
        <v>17</v>
      </c>
      <c r="D5" s="11" t="s">
        <v>14</v>
      </c>
      <c r="E5" s="11">
        <v>4750</v>
      </c>
      <c r="F5" s="13">
        <v>12</v>
      </c>
      <c r="G5" s="14">
        <f t="shared" si="0"/>
        <v>57000</v>
      </c>
      <c r="H5" s="11"/>
      <c r="I5" s="15"/>
      <c r="J5" s="18"/>
    </row>
    <row r="6" ht="127" customHeight="1" spans="1:10">
      <c r="A6" s="10">
        <v>3</v>
      </c>
      <c r="B6" s="11" t="s">
        <v>18</v>
      </c>
      <c r="C6" s="12" t="s">
        <v>19</v>
      </c>
      <c r="D6" s="11" t="s">
        <v>14</v>
      </c>
      <c r="E6" s="11">
        <v>4750</v>
      </c>
      <c r="F6" s="13">
        <v>300</v>
      </c>
      <c r="G6" s="14">
        <f t="shared" si="0"/>
        <v>1425000</v>
      </c>
      <c r="H6" s="15"/>
      <c r="I6" s="15"/>
      <c r="J6" s="19"/>
    </row>
    <row r="7" ht="150" customHeight="1" spans="1:10">
      <c r="A7" s="10">
        <v>4</v>
      </c>
      <c r="B7" s="11" t="s">
        <v>20</v>
      </c>
      <c r="C7" s="20" t="s">
        <v>21</v>
      </c>
      <c r="D7" s="11" t="s">
        <v>22</v>
      </c>
      <c r="E7" s="11">
        <v>10</v>
      </c>
      <c r="F7" s="13">
        <v>9050</v>
      </c>
      <c r="G7" s="14">
        <f t="shared" si="0"/>
        <v>90500</v>
      </c>
      <c r="H7" s="11"/>
      <c r="I7" s="15"/>
      <c r="J7" s="19"/>
    </row>
    <row r="8" ht="137" customHeight="1" spans="1:10">
      <c r="A8" s="10">
        <v>5</v>
      </c>
      <c r="B8" s="11" t="s">
        <v>23</v>
      </c>
      <c r="C8" s="12" t="s">
        <v>24</v>
      </c>
      <c r="D8" s="11" t="s">
        <v>14</v>
      </c>
      <c r="E8" s="11">
        <f>4750</f>
        <v>4750</v>
      </c>
      <c r="F8" s="13">
        <v>25</v>
      </c>
      <c r="G8" s="14">
        <f t="shared" si="0"/>
        <v>118750</v>
      </c>
      <c r="H8" s="11"/>
      <c r="I8" s="15"/>
      <c r="J8" s="19"/>
    </row>
    <row r="9" ht="108" customHeight="1" spans="1:10">
      <c r="A9" s="10">
        <v>6</v>
      </c>
      <c r="B9" s="11" t="s">
        <v>25</v>
      </c>
      <c r="C9" s="12" t="s">
        <v>26</v>
      </c>
      <c r="D9" s="11" t="s">
        <v>14</v>
      </c>
      <c r="E9" s="11">
        <f>4750-18*0.3</f>
        <v>4744.6</v>
      </c>
      <c r="F9" s="13">
        <v>28</v>
      </c>
      <c r="G9" s="14">
        <f t="shared" si="0"/>
        <v>132848.8</v>
      </c>
      <c r="H9" s="11"/>
      <c r="I9" s="15"/>
      <c r="J9" s="16" t="s">
        <v>15</v>
      </c>
    </row>
    <row r="10" ht="167" customHeight="1" spans="1:10">
      <c r="A10" s="10">
        <v>7</v>
      </c>
      <c r="B10" s="11" t="s">
        <v>27</v>
      </c>
      <c r="C10" s="12" t="s">
        <v>28</v>
      </c>
      <c r="D10" s="11" t="s">
        <v>14</v>
      </c>
      <c r="E10" s="11">
        <f>4750-18*0.3</f>
        <v>4744.6</v>
      </c>
      <c r="F10" s="13">
        <v>37</v>
      </c>
      <c r="G10" s="14">
        <f t="shared" si="0"/>
        <v>175550.2</v>
      </c>
      <c r="H10" s="11"/>
      <c r="I10" s="15"/>
      <c r="J10" s="18"/>
    </row>
    <row r="11" ht="21" customHeight="1" spans="1:10">
      <c r="A11" s="21" t="s">
        <v>29</v>
      </c>
      <c r="B11" s="22"/>
      <c r="C11" s="22"/>
      <c r="D11" s="22"/>
      <c r="E11" s="22"/>
      <c r="F11" s="23"/>
      <c r="G11" s="14">
        <f>SUM(G4:G10)</f>
        <v>2617149</v>
      </c>
      <c r="H11" s="15"/>
      <c r="I11" s="15"/>
      <c r="J11" s="19"/>
    </row>
    <row r="12" ht="311" customHeight="1" spans="1:10">
      <c r="A12" s="24" t="s">
        <v>30</v>
      </c>
      <c r="B12" s="24"/>
      <c r="C12" s="24"/>
      <c r="D12" s="24"/>
      <c r="E12" s="24"/>
      <c r="F12" s="24"/>
      <c r="G12" s="24"/>
      <c r="H12" s="24"/>
      <c r="I12" s="24"/>
      <c r="J12" s="24"/>
    </row>
  </sheetData>
  <mergeCells count="12">
    <mergeCell ref="A1:J1"/>
    <mergeCell ref="F2:I2"/>
    <mergeCell ref="A11:F11"/>
    <mergeCell ref="A12:J12"/>
    <mergeCell ref="A2:A3"/>
    <mergeCell ref="B2:B3"/>
    <mergeCell ref="C2:C3"/>
    <mergeCell ref="D2:D3"/>
    <mergeCell ref="E2:E3"/>
    <mergeCell ref="J2:J3"/>
    <mergeCell ref="J4:J5"/>
    <mergeCell ref="J9:J10"/>
  </mergeCells>
  <pageMargins left="0.196527777777778" right="0.275" top="0.196527777777778" bottom="0.196527777777778" header="0.196527777777778" footer="0.156944444444444"/>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亚麻乌</cp:lastModifiedBy>
  <dcterms:created xsi:type="dcterms:W3CDTF">2025-02-19T00:56:00Z</dcterms:created>
  <dcterms:modified xsi:type="dcterms:W3CDTF">2026-03-16T01:55:05Z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6BAECA70C2BF4BA9A3641B3F41016227_13</vt:lpwstr>
  </property>
  <property fmtid="{D5CDD505-2E9C-101B-9397-08002B2CF9AE}" pid="3" name="KSOProductBuildVer">
    <vt:lpwstr>2052-12.1.0.25225</vt:lpwstr>
  </property>
  <property fmtid="{D5CDD505-2E9C-101B-9397-08002B2CF9AE}" pid="4" name="CalculationRule">
    <vt:i4>0</vt:i4>
  </property>
</Properties>
</file>