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500"/>
  </bookViews>
  <sheets>
    <sheet name="栏杆" sheetId="3" r:id="rId1"/>
  </sheets>
  <calcPr calcId="144525" fullPrecision="0"/>
</workbook>
</file>

<file path=xl/sharedStrings.xml><?xml version="1.0" encoding="utf-8"?>
<sst xmlns="http://schemas.openxmlformats.org/spreadsheetml/2006/main" count="43" uniqueCount="35">
  <si>
    <t>2023年“C”项目栏杆分部分项工程量清单与报价表</t>
  </si>
  <si>
    <t>序号</t>
  </si>
  <si>
    <t>项目名称</t>
  </si>
  <si>
    <t>项目特征描述</t>
  </si>
  <si>
    <t>计量
单位</t>
  </si>
  <si>
    <t>工程量</t>
  </si>
  <si>
    <t>限价（元）</t>
  </si>
  <si>
    <t>投标报价</t>
  </si>
  <si>
    <t>综合单价</t>
  </si>
  <si>
    <t>合价</t>
  </si>
  <si>
    <t>税前综合单价组成（元）</t>
  </si>
  <si>
    <t>税前综合单价
d=a+b+c</t>
  </si>
  <si>
    <t>税金（9%）
e=d*9%</t>
  </si>
  <si>
    <t>含税全费用综合单价
f=d+e</t>
  </si>
  <si>
    <t>含税合价</t>
  </si>
  <si>
    <t>人工单价
(a)</t>
  </si>
  <si>
    <t>材料单价
(b)</t>
  </si>
  <si>
    <t>综合费（管理费、利润等）
c=(a+b)*费率</t>
  </si>
  <si>
    <t xml:space="preserve"> </t>
  </si>
  <si>
    <t>栏杆</t>
  </si>
  <si>
    <t>仿木栏杆1（方形）</t>
  </si>
  <si>
    <t>1、栏杆规格：立柱1230*150*150 GRC仿木柱。斜撑采用60*60GRC仿木
2、安装间距：1.8m  3、扶手类型规格：100*80GRC仿木 基础由其余单位施工，投标单位仅负责预埋以及上部结构4、具体做法详见设计。</t>
  </si>
  <si>
    <t>m</t>
  </si>
  <si>
    <t>仿木栏杆2（树枝形）</t>
  </si>
  <si>
    <t>1、栏杆规格：立柱高度1.2m φ120 仿木
2、安装间距：1.8m  3、扶手类型规格：φ120 基础由其余单位施工，投标单位仅负责预埋以及上部结构 4、具体做法详设计。</t>
  </si>
  <si>
    <t>绳索护栏</t>
  </si>
  <si>
    <t>1、栏杆规格：钢管立柱1：165*8*1028，钢管立柱二：165*8*1366，钢管立柱三：140*4.5*2290，钢丝绳采用φ18*1000，基础由其余单位施工，投标单位仅负责预埋以及上部结构。2、具体做法详见施工图纸</t>
  </si>
  <si>
    <t>绳索护栏（法兰盘及斜撑）</t>
  </si>
  <si>
    <t>1、斜撑规格：165*8*1366，加劲法兰盘规格：300*32*1455，底座法兰盘300*6*1178，地脚螺栓采用φ38，具体做法详见设计。</t>
  </si>
  <si>
    <t>个</t>
  </si>
  <si>
    <t>合　　计</t>
  </si>
  <si>
    <t>报价说明：1、施工单位须按提供的报价格式要求及公式填报价格明细，未按提供格式填报价格明细、所报总价高于最高限价的均为无效报价，采购人不予接受。同时在工程量清单中公布最高全费用单价限价，施工班组的全费用综合单价也不得超过综合单价限价，否则，采购人将不予以接受。2、“人工单价（a）”是指完成本清单项每单位工程量所需的所有人工费用，“材料单价（b）”是指完成本清单项每单位工程量所需的材料费用，注明主材为甲供的清单项“材料单价（b）”一栏可填写为0，或仅报辅材材料价；</t>
  </si>
  <si>
    <t>报价单位：</t>
  </si>
  <si>
    <t>法人或委托代理人及电话：</t>
  </si>
  <si>
    <t>时间：</t>
  </si>
</sst>
</file>

<file path=xl/styles.xml><?xml version="1.0" encoding="utf-8"?>
<styleSheet xmlns="http://schemas.openxmlformats.org/spreadsheetml/2006/main">
  <numFmts count="3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indexed="8"/>
      <name val="宋体"/>
      <charset val="134"/>
    </font>
    <font>
      <b/>
      <sz val="16"/>
      <color indexed="0"/>
      <name val="宋体"/>
      <charset val="134"/>
    </font>
    <font>
      <sz val="10"/>
      <color indexed="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5" fontId="0" fillId="0" borderId="0"/>
    <xf numFmtId="0" fontId="6" fillId="2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0" fillId="0" borderId="0"/>
    <xf numFmtId="43" fontId="0" fillId="0" borderId="0"/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2" fontId="0" fillId="0" borderId="0"/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/>
    <xf numFmtId="0" fontId="11" fillId="0" borderId="0" applyNumberFormat="0" applyFill="0" applyBorder="0" applyAlignment="0" applyProtection="0">
      <alignment vertical="center"/>
    </xf>
    <xf numFmtId="0" fontId="12" fillId="7" borderId="7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top" wrapText="1"/>
    </xf>
    <xf numFmtId="0" fontId="5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tabSelected="1" workbookViewId="0">
      <selection activeCell="I20" sqref="I20"/>
    </sheetView>
  </sheetViews>
  <sheetFormatPr defaultColWidth="9" defaultRowHeight="14.25"/>
  <cols>
    <col min="1" max="1" width="5.5" customWidth="1"/>
    <col min="2" max="2" width="15.375" customWidth="1"/>
    <col min="3" max="3" width="26" customWidth="1"/>
    <col min="4" max="4" width="5.375"/>
    <col min="5" max="5" width="3.875" style="1"/>
    <col min="6" max="6" width="3.75" style="1" customWidth="1"/>
    <col min="7" max="7" width="8.75" customWidth="1"/>
    <col min="8" max="8" width="0.125"/>
    <col min="9" max="9" width="7.875" style="2" customWidth="1"/>
    <col min="10" max="10" width="8.75" style="1" customWidth="1"/>
    <col min="11" max="11" width="8.25" style="1" customWidth="1"/>
    <col min="12" max="12" width="12.125" style="1" customWidth="1"/>
    <col min="13" max="13" width="10.5" style="1" customWidth="1"/>
    <col min="14" max="14" width="10.75" style="1" customWidth="1"/>
    <col min="15" max="15" width="11.5" style="1" customWidth="1"/>
    <col min="16" max="16" width="11.25" customWidth="1"/>
  </cols>
  <sheetData>
    <row r="1" ht="26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/>
      <c r="G2" s="4" t="s">
        <v>6</v>
      </c>
      <c r="H2" s="4"/>
      <c r="I2" s="4"/>
      <c r="J2" s="14" t="s">
        <v>7</v>
      </c>
      <c r="K2" s="15"/>
      <c r="L2" s="15"/>
      <c r="M2" s="15"/>
      <c r="N2" s="15"/>
      <c r="O2" s="15"/>
      <c r="P2" s="16"/>
    </row>
    <row r="3" spans="1:16">
      <c r="A3" s="4"/>
      <c r="B3" s="4"/>
      <c r="C3" s="4"/>
      <c r="D3" s="4"/>
      <c r="E3" s="4"/>
      <c r="F3" s="4"/>
      <c r="G3" s="4" t="s">
        <v>8</v>
      </c>
      <c r="H3" s="4" t="s">
        <v>9</v>
      </c>
      <c r="I3" s="4"/>
      <c r="J3" s="17" t="s">
        <v>10</v>
      </c>
      <c r="K3" s="17"/>
      <c r="L3" s="17"/>
      <c r="M3" s="17" t="s">
        <v>11</v>
      </c>
      <c r="N3" s="17" t="s">
        <v>12</v>
      </c>
      <c r="O3" s="17" t="s">
        <v>13</v>
      </c>
      <c r="P3" s="17" t="s">
        <v>14</v>
      </c>
    </row>
    <row r="4" ht="36" spans="1:16">
      <c r="A4" s="4"/>
      <c r="B4" s="4"/>
      <c r="C4" s="4"/>
      <c r="D4" s="4"/>
      <c r="E4" s="4"/>
      <c r="F4" s="4"/>
      <c r="G4" s="4"/>
      <c r="H4" s="4"/>
      <c r="I4" s="4"/>
      <c r="J4" s="17" t="s">
        <v>15</v>
      </c>
      <c r="K4" s="17" t="s">
        <v>16</v>
      </c>
      <c r="L4" s="18" t="s">
        <v>17</v>
      </c>
      <c r="M4" s="17"/>
      <c r="N4" s="17"/>
      <c r="O4" s="17"/>
      <c r="P4" s="17"/>
    </row>
    <row r="5" spans="1:16">
      <c r="A5" s="4" t="s">
        <v>18</v>
      </c>
      <c r="B5" s="4" t="s">
        <v>19</v>
      </c>
      <c r="C5" s="5" t="s">
        <v>18</v>
      </c>
      <c r="D5" s="4" t="s">
        <v>18</v>
      </c>
      <c r="E5" s="4" t="s">
        <v>18</v>
      </c>
      <c r="F5" s="4"/>
      <c r="G5" s="6" t="s">
        <v>18</v>
      </c>
      <c r="H5" s="6" t="s">
        <v>18</v>
      </c>
      <c r="I5" s="4"/>
      <c r="J5" s="4"/>
      <c r="K5" s="4"/>
      <c r="L5" s="4"/>
      <c r="M5" s="4"/>
      <c r="N5" s="4"/>
      <c r="O5" s="4"/>
      <c r="P5" s="6" t="s">
        <v>18</v>
      </c>
    </row>
    <row r="6" ht="100" customHeight="1" spans="1:16">
      <c r="A6" s="4">
        <v>1</v>
      </c>
      <c r="B6" s="5" t="s">
        <v>20</v>
      </c>
      <c r="C6" s="5" t="s">
        <v>21</v>
      </c>
      <c r="D6" s="7" t="s">
        <v>22</v>
      </c>
      <c r="E6" s="4">
        <v>500</v>
      </c>
      <c r="F6" s="4"/>
      <c r="G6" s="4">
        <v>280</v>
      </c>
      <c r="H6" s="6">
        <f>E6*G6</f>
        <v>140000</v>
      </c>
      <c r="I6" s="4"/>
      <c r="J6" s="7"/>
      <c r="K6" s="7"/>
      <c r="L6" s="7">
        <f>(J6+K6)*0%</f>
        <v>0</v>
      </c>
      <c r="M6" s="7">
        <f>J6+K6+L6</f>
        <v>0</v>
      </c>
      <c r="N6" s="7">
        <f>M6*0.09</f>
        <v>0</v>
      </c>
      <c r="O6" s="7">
        <f>M6+N6</f>
        <v>0</v>
      </c>
      <c r="P6" s="7">
        <f>E6*O6</f>
        <v>0</v>
      </c>
    </row>
    <row r="7" ht="81" customHeight="1" spans="1:16">
      <c r="A7" s="4">
        <v>2</v>
      </c>
      <c r="B7" s="8" t="s">
        <v>23</v>
      </c>
      <c r="C7" s="8" t="s">
        <v>24</v>
      </c>
      <c r="D7" s="7" t="s">
        <v>22</v>
      </c>
      <c r="E7" s="7">
        <v>750</v>
      </c>
      <c r="F7" s="7"/>
      <c r="G7" s="7">
        <v>300</v>
      </c>
      <c r="H7" s="6">
        <f>E7*G7</f>
        <v>225000</v>
      </c>
      <c r="I7" s="4"/>
      <c r="J7" s="7"/>
      <c r="K7" s="7"/>
      <c r="L7" s="7">
        <f>(J7+K7)*0%</f>
        <v>0</v>
      </c>
      <c r="M7" s="7">
        <f>J7+K7+L7</f>
        <v>0</v>
      </c>
      <c r="N7" s="7">
        <f>M7*0.09</f>
        <v>0</v>
      </c>
      <c r="O7" s="7">
        <f>M7+N7</f>
        <v>0</v>
      </c>
      <c r="P7" s="7">
        <f>E7*O7</f>
        <v>0</v>
      </c>
    </row>
    <row r="8" ht="97" customHeight="1" spans="1:16">
      <c r="A8" s="4">
        <v>3</v>
      </c>
      <c r="B8" s="8" t="s">
        <v>25</v>
      </c>
      <c r="C8" s="8" t="s">
        <v>26</v>
      </c>
      <c r="D8" s="7" t="s">
        <v>22</v>
      </c>
      <c r="E8" s="7">
        <f>2600*0.6</f>
        <v>1560</v>
      </c>
      <c r="F8" s="7"/>
      <c r="G8" s="9">
        <v>210</v>
      </c>
      <c r="H8" s="6">
        <f>E8*G8</f>
        <v>327600</v>
      </c>
      <c r="I8" s="4"/>
      <c r="J8" s="7"/>
      <c r="K8" s="7"/>
      <c r="L8" s="7">
        <f>(J8+K8)*0%</f>
        <v>0</v>
      </c>
      <c r="M8" s="7">
        <f>J8+K8+L8</f>
        <v>0</v>
      </c>
      <c r="N8" s="7">
        <f>M8*0.09</f>
        <v>0</v>
      </c>
      <c r="O8" s="7">
        <f>M8+N8</f>
        <v>0</v>
      </c>
      <c r="P8" s="7">
        <f>E8*O8</f>
        <v>0</v>
      </c>
    </row>
    <row r="9" ht="61" customHeight="1" spans="1:16">
      <c r="A9" s="4">
        <v>4</v>
      </c>
      <c r="B9" s="8" t="s">
        <v>27</v>
      </c>
      <c r="C9" s="8" t="s">
        <v>28</v>
      </c>
      <c r="D9" s="7" t="s">
        <v>29</v>
      </c>
      <c r="E9" s="10">
        <v>85</v>
      </c>
      <c r="F9" s="11"/>
      <c r="G9" s="9">
        <v>700</v>
      </c>
      <c r="H9" s="6">
        <f>E9*G9</f>
        <v>59500</v>
      </c>
      <c r="I9" s="4"/>
      <c r="J9" s="7"/>
      <c r="K9" s="7"/>
      <c r="L9" s="7">
        <v>0</v>
      </c>
      <c r="M9" s="7">
        <v>0</v>
      </c>
      <c r="N9" s="7">
        <v>0</v>
      </c>
      <c r="O9" s="7">
        <v>0</v>
      </c>
      <c r="P9" s="7">
        <f>E9*O9</f>
        <v>0</v>
      </c>
    </row>
    <row r="10" ht="29" customHeight="1" spans="1:16">
      <c r="A10" s="4" t="s">
        <v>30</v>
      </c>
      <c r="B10" s="4"/>
      <c r="C10" s="4"/>
      <c r="D10" s="4"/>
      <c r="E10" s="4"/>
      <c r="F10" s="4"/>
      <c r="G10" s="4"/>
      <c r="H10" s="6">
        <f>SUM(H6:I9)</f>
        <v>752100</v>
      </c>
      <c r="I10" s="4"/>
      <c r="J10" s="19"/>
      <c r="K10" s="19"/>
      <c r="L10" s="19"/>
      <c r="M10" s="19"/>
      <c r="N10" s="19"/>
      <c r="O10" s="19"/>
      <c r="P10" s="19">
        <f>SUM(P6:Q9)</f>
        <v>0</v>
      </c>
    </row>
    <row r="11" ht="59" customHeight="1" spans="1:16">
      <c r="A11" s="12" t="s">
        <v>31</v>
      </c>
      <c r="B11" s="12"/>
      <c r="C11" s="12"/>
      <c r="D11" s="12"/>
      <c r="E11" s="13"/>
      <c r="F11" s="13"/>
      <c r="G11" s="12"/>
      <c r="H11" s="12"/>
      <c r="I11" s="20"/>
      <c r="J11" s="12"/>
      <c r="K11" s="12"/>
      <c r="L11" s="12"/>
      <c r="M11" s="12"/>
      <c r="N11" s="12"/>
      <c r="O11" s="12"/>
      <c r="P11" s="12"/>
    </row>
    <row r="12" ht="25" customHeight="1" spans="11:16">
      <c r="K12" s="21" t="s">
        <v>32</v>
      </c>
      <c r="L12" s="21"/>
      <c r="M12" s="21"/>
      <c r="N12" s="21"/>
      <c r="O12" s="21"/>
      <c r="P12" s="21"/>
    </row>
    <row r="13" ht="25" customHeight="1" spans="11:16">
      <c r="K13" s="21" t="s">
        <v>33</v>
      </c>
      <c r="L13" s="21"/>
      <c r="M13" s="21"/>
      <c r="N13" s="21"/>
      <c r="O13" s="21"/>
      <c r="P13" s="21"/>
    </row>
    <row r="14" ht="25" customHeight="1" spans="11:16">
      <c r="K14" s="21" t="s">
        <v>34</v>
      </c>
      <c r="L14" s="21"/>
      <c r="M14" s="21"/>
      <c r="N14" s="21"/>
      <c r="O14" s="21"/>
      <c r="P14" s="21"/>
    </row>
  </sheetData>
  <mergeCells count="31">
    <mergeCell ref="A1:P1"/>
    <mergeCell ref="G2:I2"/>
    <mergeCell ref="J2:P2"/>
    <mergeCell ref="J3:L3"/>
    <mergeCell ref="E5:F5"/>
    <mergeCell ref="H5:I5"/>
    <mergeCell ref="E6:F6"/>
    <mergeCell ref="H6:I6"/>
    <mergeCell ref="E7:F7"/>
    <mergeCell ref="H7:I7"/>
    <mergeCell ref="E8:F8"/>
    <mergeCell ref="H8:I8"/>
    <mergeCell ref="E9:F9"/>
    <mergeCell ref="H9:I9"/>
    <mergeCell ref="A10:G10"/>
    <mergeCell ref="H10:I10"/>
    <mergeCell ref="A11:P11"/>
    <mergeCell ref="K12:P12"/>
    <mergeCell ref="K13:P13"/>
    <mergeCell ref="K14:P14"/>
    <mergeCell ref="A2:A4"/>
    <mergeCell ref="B2:B4"/>
    <mergeCell ref="C2:C4"/>
    <mergeCell ref="D2:D4"/>
    <mergeCell ref="G3:G4"/>
    <mergeCell ref="M3:M4"/>
    <mergeCell ref="N3:N4"/>
    <mergeCell ref="O3:O4"/>
    <mergeCell ref="P3:P4"/>
    <mergeCell ref="E2:F4"/>
    <mergeCell ref="H3:I4"/>
  </mergeCells>
  <pageMargins left="0.236111111111111" right="0.156944444444444" top="0.196527777777778" bottom="0.156944444444444" header="0.156944444444444" footer="0.156944444444444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栏杆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燕子</cp:lastModifiedBy>
  <dcterms:created xsi:type="dcterms:W3CDTF">2023-01-09T02:50:00Z</dcterms:created>
  <dcterms:modified xsi:type="dcterms:W3CDTF">2023-04-06T02:37:48Z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45B68EFC5EFD43BFB045285CDF9DC5C8</vt:lpwstr>
  </property>
  <property fmtid="{D5CDD505-2E9C-101B-9397-08002B2CF9AE}" pid="3" name="KSOProductBuildVer">
    <vt:lpwstr>2052-11.1.0.14036</vt:lpwstr>
  </property>
</Properties>
</file>