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6" r:id="rId1"/>
  </sheets>
  <definedNames>
    <definedName name="_xlnm._FilterDatabase" localSheetId="0" hidden="1">'1'!$A$1:$M$5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<sst xmlns="http://schemas.openxmlformats.org/spreadsheetml/2006/main" count="80" uniqueCount="54">
  <si>
    <t>2025年“F”项目桥梁张拉材料采购报价表</t>
  </si>
  <si>
    <t>序号</t>
  </si>
  <si>
    <t>材料名称*</t>
  </si>
  <si>
    <t>规格型号</t>
  </si>
  <si>
    <t>单位</t>
  </si>
  <si>
    <t>数量*</t>
  </si>
  <si>
    <t>全费用单价限价（元）</t>
  </si>
  <si>
    <t>合计</t>
  </si>
  <si>
    <t>供应商所报单价（元）</t>
  </si>
  <si>
    <t>备注说明</t>
  </si>
  <si>
    <t>钢绞线</t>
  </si>
  <si>
    <t>s15.2</t>
  </si>
  <si>
    <t>t</t>
  </si>
  <si>
    <t>GB/T5224-2014，高强低松弛钢绞线，抗拉标准强度不低于1860MPa，供应商需按要求对该材料进场前由具备资质的第三方检测单位复检，并承担相关检测费用，该数量为实际使用量，不包括复检所损耗数量</t>
  </si>
  <si>
    <t>锚具</t>
  </si>
  <si>
    <t>M15-9</t>
  </si>
  <si>
    <t>套</t>
  </si>
  <si>
    <t>供应商需按要求对该材料进场前由具备资质的第三方检测单位复检，并承担相关检测费用，该数量为实际使用量，不包括复检所损耗数量</t>
  </si>
  <si>
    <t>M15-8</t>
  </si>
  <si>
    <t>M15-7</t>
  </si>
  <si>
    <t>角钢</t>
  </si>
  <si>
    <t>50*5</t>
  </si>
  <si>
    <t>T</t>
  </si>
  <si>
    <t>台座使用（国标）</t>
  </si>
  <si>
    <t>支座</t>
  </si>
  <si>
    <t>GBZY 200×49</t>
  </si>
  <si>
    <t>块</t>
  </si>
  <si>
    <t>供应商需按要求对该材料进场前由具备资质的第三方检测单位做抗压、抗剪弹性模量复检，并承担相关检测费用，该数量为实际使用量，不包括复检所损耗数量</t>
  </si>
  <si>
    <t>GBZJ 350×450×99</t>
  </si>
  <si>
    <t>201不锈钢板</t>
  </si>
  <si>
    <t>8m*0.6m*0.005m</t>
  </si>
  <si>
    <t>张</t>
  </si>
  <si>
    <t>T梁台座使用</t>
  </si>
  <si>
    <t>3m*0.1m*0.005m</t>
  </si>
  <si>
    <t>8m*0.1m*0.005m</t>
  </si>
  <si>
    <t>钢板</t>
  </si>
  <si>
    <t>3.6m*3m*0.006m</t>
  </si>
  <si>
    <t>空心板台座使用</t>
  </si>
  <si>
    <t>3.24m*1.5m*0.01m</t>
  </si>
  <si>
    <t>端部承力区加强钢板</t>
  </si>
  <si>
    <t>3.24m*0.3m*0.02m</t>
  </si>
  <si>
    <t>定位板使用，按钢绞线位置数控开孔</t>
  </si>
  <si>
    <t>80mm*50mm*8mm</t>
  </si>
  <si>
    <t>空心板 台座使用</t>
  </si>
  <si>
    <t>伸缩缝</t>
  </si>
  <si>
    <t>D80型，单道长8.6米</t>
  </si>
  <si>
    <t>道</t>
  </si>
  <si>
    <t/>
  </si>
  <si>
    <t>D40型，单道长8.6米</t>
  </si>
  <si>
    <t>税率：</t>
  </si>
  <si>
    <t>备注：1.以上价格为含税到场（指定地点）综合包干价，含买价、检测费、上车费、运费、运输损耗、换车型造成的二次转运费、利润、各种风险费用、税金等全部费用。
2.钢绞线、瞄具、支座需提供第三方检测报告，其余材料均符合国家执行标准；                                                                     
3.要求开具的发票为一般纳税人增值税专票（13%税率）或小规模纳税人增值税专用发票（3%税率或1%税率）；</t>
  </si>
  <si>
    <t>报价单位（公章）：</t>
  </si>
  <si>
    <t>法人或委托代理人及电话：</t>
  </si>
  <si>
    <t xml:space="preserve"> 时间：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</si>
</sst>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9">
    <font>
      <sz val="11"/>
      <color theme="1"/>
      <name val="宋体"/>
      <charset val="134"/>
      <scheme val="minor"/>
    </font>
    <font>
      <sz val="12"/>
      <color theme="1"/>
      <name val="宋体"/>
      <charset val="134"/>
      <scheme val="minor"/>
    </font>
    <font>
      <sz val="20"/>
      <color theme="1"/>
      <name val="宋体"/>
      <charset val="134"/>
      <scheme val="minor"/>
    </font>
    <font>
      <sz val="13"/>
      <name val="宋体"/>
      <charset val="134"/>
    </font>
    <font>
      <sz val="12"/>
      <name val="宋体"/>
      <charset val="134"/>
    </font>
    <font>
      <sz val="11"/>
      <name val="宋体"/>
      <charset val="134"/>
    </font>
    <font>
      <sz val="10"/>
      <name val="Arial"/>
      <charset val="0"/>
    </font>
    <font>
      <sz val="11"/>
      <color indexed="8"/>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44">
    <xf numFmtId="0" fontId="0" fillId="0" borderId="0" xfId="0">
      <alignment vertical="center"/>
    </xf>
    <xf numFmtId="0" fontId="0" fillId="2" borderId="0" xfId="0" applyFill="1">
      <alignment vertical="center"/>
    </xf>
    <xf numFmtId="0" fontId="0" fillId="2" borderId="0" xfId="0" applyFill="1" applyAlignment="1">
      <alignment horizontal="center" vertical="center" wrapText="1"/>
    </xf>
    <xf numFmtId="0" fontId="1" fillId="0" borderId="0" xfId="0" applyFont="1">
      <alignment vertical="center"/>
    </xf>
    <xf numFmtId="0" fontId="2" fillId="2" borderId="0" xfId="0" applyFont="1" applyFill="1" applyAlignment="1">
      <alignment horizontal="center" vertical="center"/>
    </xf>
    <xf numFmtId="0" fontId="3" fillId="2" borderId="1" xfId="0"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4" fillId="0"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vertical="center" wrapText="1"/>
    </xf>
    <xf numFmtId="49" fontId="4" fillId="0" borderId="3" xfId="0" applyNumberFormat="1" applyFont="1" applyFill="1" applyBorder="1" applyAlignment="1">
      <alignmen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0" xfId="49" applyFont="1" applyAlignment="1">
      <alignment horizontal="left" vertical="center" wrapText="1"/>
    </xf>
    <xf numFmtId="176" fontId="5" fillId="0" borderId="0" xfId="49" applyNumberFormat="1" applyFont="1" applyAlignment="1">
      <alignment horizontal="left" vertical="center" wrapText="1"/>
    </xf>
    <xf numFmtId="0" fontId="5" fillId="0" borderId="0" xfId="49" applyFont="1" applyAlignment="1">
      <alignment horizontal="center" vertical="center" wrapText="1"/>
    </xf>
    <xf numFmtId="0" fontId="6" fillId="0" borderId="0" xfId="0" applyFont="1" applyFill="1" applyBorder="1" applyAlignment="1"/>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177" fontId="0" fillId="0" borderId="0" xfId="0" applyNumberFormat="1" applyFont="1" applyFill="1" applyBorder="1" applyAlignment="1">
      <alignment vertical="center"/>
    </xf>
    <xf numFmtId="176" fontId="7"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workbookViewId="0">
      <selection activeCell="G4" sqref="G4"/>
    </sheetView>
  </sheetViews>
  <sheetFormatPr defaultColWidth="9" defaultRowHeight="14.25"/>
  <cols>
    <col min="1" max="1" width="11.5" style="1" customWidth="1"/>
    <col min="2" max="2" width="17.625" style="2" customWidth="1"/>
    <col min="3" max="3" width="22.125" style="2" customWidth="1"/>
    <col min="4" max="4" width="8.875" style="2" customWidth="1"/>
    <col min="5" max="5" width="14.375" style="2" customWidth="1"/>
    <col min="6" max="6" width="16.5" style="2" customWidth="1"/>
    <col min="7" max="7" width="16.25" customWidth="1"/>
    <col min="8" max="8" width="17.5" customWidth="1"/>
    <col min="9" max="9" width="20.875" customWidth="1"/>
    <col min="10" max="10" width="40.75" customWidth="1"/>
    <col min="11" max="11" width="12.75" customWidth="1"/>
    <col min="12" max="12" width="11.5" customWidth="1"/>
    <col min="13" max="13" width="11.125" style="3" customWidth="1"/>
    <col min="14" max="14" width="10.75" customWidth="1"/>
    <col min="15" max="15" width="9.375"/>
  </cols>
  <sheetData>
    <row r="1" ht="34" customHeight="1" spans="1:13">
      <c r="A1" s="4" t="s">
        <v>0</v>
      </c>
      <c r="B1" s="4"/>
      <c r="C1" s="4"/>
      <c r="D1" s="4"/>
      <c r="E1" s="4"/>
      <c r="F1" s="4"/>
      <c r="G1" s="4"/>
      <c r="H1" s="4"/>
      <c r="I1" s="4"/>
      <c r="J1" s="4"/>
      <c r="K1" s="4"/>
      <c r="L1" s="4"/>
      <c r="M1" s="4"/>
    </row>
    <row r="2" customFormat="1" ht="39" customHeight="1" spans="1:13">
      <c r="A2" s="5" t="s">
        <v>1</v>
      </c>
      <c r="B2" s="5" t="s">
        <v>2</v>
      </c>
      <c r="C2" s="5" t="s">
        <v>3</v>
      </c>
      <c r="D2" s="5" t="s">
        <v>4</v>
      </c>
      <c r="E2" s="6" t="s">
        <v>5</v>
      </c>
      <c r="F2" s="6" t="s">
        <v>6</v>
      </c>
      <c r="G2" s="6" t="s">
        <v>7</v>
      </c>
      <c r="H2" s="6" t="s">
        <v>8</v>
      </c>
      <c r="I2" s="6" t="s">
        <v>7</v>
      </c>
      <c r="J2" s="5" t="s">
        <v>9</v>
      </c>
    </row>
    <row r="3" customFormat="1" ht="98" customHeight="1" spans="1:13">
      <c r="A3" s="7">
        <v>1</v>
      </c>
      <c r="B3" s="8" t="s">
        <v>10</v>
      </c>
      <c r="C3" s="8" t="s">
        <v>11</v>
      </c>
      <c r="D3" s="8" t="s">
        <v>12</v>
      </c>
      <c r="E3" s="9">
        <v>50</v>
      </c>
      <c r="F3" s="10">
        <v>4900</v>
      </c>
      <c r="G3" s="10">
        <f t="shared" ref="G3:G18" si="0">F3*E3</f>
        <v>245000</v>
      </c>
      <c r="H3" s="11"/>
      <c r="I3" s="11"/>
      <c r="J3" s="12" t="s">
        <v>13</v>
      </c>
    </row>
    <row r="4" customFormat="1" ht="98" customHeight="1" spans="1:13">
      <c r="A4" s="13">
        <v>2</v>
      </c>
      <c r="B4" s="14" t="s">
        <v>14</v>
      </c>
      <c r="C4" s="14" t="s">
        <v>15</v>
      </c>
      <c r="D4" s="14" t="s">
        <v>16</v>
      </c>
      <c r="E4" s="15">
        <v>36</v>
      </c>
      <c r="F4" s="16">
        <v>250</v>
      </c>
      <c r="G4" s="16">
        <f t="shared" si="0"/>
        <v>9000</v>
      </c>
      <c r="H4" s="17"/>
      <c r="I4" s="17"/>
      <c r="J4" s="18" t="s">
        <v>17</v>
      </c>
    </row>
    <row r="5" customFormat="1" ht="98" customHeight="1" spans="1:13">
      <c r="A5" s="19">
        <v>3</v>
      </c>
      <c r="B5" s="20" t="s">
        <v>14</v>
      </c>
      <c r="C5" s="20" t="s">
        <v>18</v>
      </c>
      <c r="D5" s="20" t="s">
        <v>16</v>
      </c>
      <c r="E5" s="21">
        <v>108</v>
      </c>
      <c r="F5" s="22">
        <v>230</v>
      </c>
      <c r="G5" s="22">
        <f t="shared" si="0"/>
        <v>24840</v>
      </c>
      <c r="H5" s="23"/>
      <c r="I5" s="23"/>
      <c r="J5" s="24" t="s">
        <v>17</v>
      </c>
    </row>
    <row r="6" customFormat="1" ht="98" customHeight="1" spans="1:13">
      <c r="A6" s="19">
        <v>4</v>
      </c>
      <c r="B6" s="20" t="s">
        <v>14</v>
      </c>
      <c r="C6" s="20" t="s">
        <v>19</v>
      </c>
      <c r="D6" s="20" t="s">
        <v>16</v>
      </c>
      <c r="E6" s="21">
        <v>36</v>
      </c>
      <c r="F6" s="22">
        <v>250</v>
      </c>
      <c r="G6" s="22">
        <f t="shared" si="0"/>
        <v>9000</v>
      </c>
      <c r="H6" s="23"/>
      <c r="I6" s="23"/>
      <c r="J6" s="24" t="s">
        <v>17</v>
      </c>
    </row>
    <row r="7" customFormat="1" ht="98" customHeight="1" spans="1:13">
      <c r="A7" s="19">
        <v>5</v>
      </c>
      <c r="B7" s="20" t="s">
        <v>20</v>
      </c>
      <c r="C7" s="20" t="s">
        <v>21</v>
      </c>
      <c r="D7" s="20" t="s">
        <v>22</v>
      </c>
      <c r="E7" s="21">
        <v>2.1</v>
      </c>
      <c r="F7" s="22">
        <v>4000</v>
      </c>
      <c r="G7" s="22">
        <f t="shared" si="0"/>
        <v>8400</v>
      </c>
      <c r="H7" s="23"/>
      <c r="I7" s="23"/>
      <c r="J7" s="24" t="s">
        <v>23</v>
      </c>
    </row>
    <row r="8" customFormat="1" ht="98" customHeight="1" spans="1:13">
      <c r="A8" s="19">
        <v>6</v>
      </c>
      <c r="B8" s="20" t="s">
        <v>24</v>
      </c>
      <c r="C8" s="20" t="s">
        <v>25</v>
      </c>
      <c r="D8" s="20" t="s">
        <v>26</v>
      </c>
      <c r="E8" s="21">
        <v>72</v>
      </c>
      <c r="F8" s="22">
        <v>195</v>
      </c>
      <c r="G8" s="22">
        <f t="shared" si="0"/>
        <v>14040</v>
      </c>
      <c r="H8" s="23"/>
      <c r="I8" s="23"/>
      <c r="J8" s="24" t="s">
        <v>27</v>
      </c>
    </row>
    <row r="9" customFormat="1" ht="98" customHeight="1" spans="1:13">
      <c r="A9" s="19">
        <v>7</v>
      </c>
      <c r="B9" s="20" t="s">
        <v>24</v>
      </c>
      <c r="C9" s="20" t="s">
        <v>28</v>
      </c>
      <c r="D9" s="20" t="s">
        <v>26</v>
      </c>
      <c r="E9" s="21">
        <v>112</v>
      </c>
      <c r="F9" s="22">
        <v>250</v>
      </c>
      <c r="G9" s="22">
        <f t="shared" si="0"/>
        <v>28000</v>
      </c>
      <c r="H9" s="23"/>
      <c r="I9" s="23"/>
      <c r="J9" s="24" t="s">
        <v>27</v>
      </c>
    </row>
    <row r="10" customFormat="1" ht="37" customHeight="1" spans="1:13">
      <c r="A10" s="19">
        <v>8</v>
      </c>
      <c r="B10" s="20" t="s">
        <v>29</v>
      </c>
      <c r="C10" s="20" t="s">
        <v>30</v>
      </c>
      <c r="D10" s="20" t="s">
        <v>31</v>
      </c>
      <c r="E10" s="21">
        <v>1</v>
      </c>
      <c r="F10" s="22">
        <v>3000</v>
      </c>
      <c r="G10" s="22">
        <f t="shared" si="0"/>
        <v>3000</v>
      </c>
      <c r="H10" s="23"/>
      <c r="I10" s="23"/>
      <c r="J10" s="24" t="s">
        <v>32</v>
      </c>
    </row>
    <row r="11" customFormat="1" ht="37" customHeight="1" spans="1:13">
      <c r="A11" s="19">
        <v>9</v>
      </c>
      <c r="B11" s="20" t="s">
        <v>29</v>
      </c>
      <c r="C11" s="20" t="s">
        <v>33</v>
      </c>
      <c r="D11" s="20" t="s">
        <v>31</v>
      </c>
      <c r="E11" s="21">
        <v>80</v>
      </c>
      <c r="F11" s="22">
        <v>200</v>
      </c>
      <c r="G11" s="22">
        <f t="shared" si="0"/>
        <v>16000</v>
      </c>
      <c r="H11" s="23"/>
      <c r="I11" s="23"/>
      <c r="J11" s="24" t="s">
        <v>32</v>
      </c>
    </row>
    <row r="12" customFormat="1" ht="37" customHeight="1" spans="1:13">
      <c r="A12" s="19">
        <v>10</v>
      </c>
      <c r="B12" s="20" t="s">
        <v>29</v>
      </c>
      <c r="C12" s="20" t="s">
        <v>34</v>
      </c>
      <c r="D12" s="20" t="s">
        <v>31</v>
      </c>
      <c r="E12" s="21">
        <v>1</v>
      </c>
      <c r="F12" s="22">
        <v>550</v>
      </c>
      <c r="G12" s="22">
        <f t="shared" si="0"/>
        <v>550</v>
      </c>
      <c r="H12" s="23"/>
      <c r="I12" s="23"/>
      <c r="J12" s="24" t="s">
        <v>32</v>
      </c>
    </row>
    <row r="13" customFormat="1" ht="37" customHeight="1" spans="1:13">
      <c r="A13" s="19">
        <v>11</v>
      </c>
      <c r="B13" s="20" t="s">
        <v>35</v>
      </c>
      <c r="C13" s="20" t="s">
        <v>36</v>
      </c>
      <c r="D13" s="20" t="s">
        <v>31</v>
      </c>
      <c r="E13" s="21">
        <v>28</v>
      </c>
      <c r="F13" s="22">
        <v>1600</v>
      </c>
      <c r="G13" s="22">
        <f t="shared" si="0"/>
        <v>44800</v>
      </c>
      <c r="H13" s="23"/>
      <c r="I13" s="23"/>
      <c r="J13" s="24" t="s">
        <v>37</v>
      </c>
    </row>
    <row r="14" customFormat="1" ht="37" customHeight="1" spans="1:13">
      <c r="A14" s="19">
        <v>12</v>
      </c>
      <c r="B14" s="20" t="s">
        <v>35</v>
      </c>
      <c r="C14" s="20" t="s">
        <v>38</v>
      </c>
      <c r="D14" s="20" t="s">
        <v>26</v>
      </c>
      <c r="E14" s="21">
        <v>8</v>
      </c>
      <c r="F14" s="22">
        <v>2000</v>
      </c>
      <c r="G14" s="22">
        <f t="shared" si="0"/>
        <v>16000</v>
      </c>
      <c r="H14" s="23"/>
      <c r="I14" s="23"/>
      <c r="J14" s="24" t="s">
        <v>39</v>
      </c>
    </row>
    <row r="15" customFormat="1" ht="37" customHeight="1" spans="1:13">
      <c r="A15" s="19">
        <v>13</v>
      </c>
      <c r="B15" s="20" t="s">
        <v>35</v>
      </c>
      <c r="C15" s="20" t="s">
        <v>40</v>
      </c>
      <c r="D15" s="20" t="s">
        <v>26</v>
      </c>
      <c r="E15" s="21">
        <v>8</v>
      </c>
      <c r="F15" s="22">
        <v>812</v>
      </c>
      <c r="G15" s="22">
        <f t="shared" si="0"/>
        <v>6496</v>
      </c>
      <c r="H15" s="23"/>
      <c r="I15" s="23"/>
      <c r="J15" s="24" t="s">
        <v>41</v>
      </c>
    </row>
    <row r="16" customFormat="1" ht="37" customHeight="1" spans="1:13">
      <c r="A16" s="19">
        <v>14</v>
      </c>
      <c r="B16" s="20" t="s">
        <v>35</v>
      </c>
      <c r="C16" s="20" t="s">
        <v>42</v>
      </c>
      <c r="D16" s="20" t="s">
        <v>26</v>
      </c>
      <c r="E16" s="21">
        <v>216</v>
      </c>
      <c r="F16" s="22">
        <v>2.4</v>
      </c>
      <c r="G16" s="22">
        <f t="shared" si="0"/>
        <v>518.4</v>
      </c>
      <c r="H16" s="23"/>
      <c r="I16" s="23"/>
      <c r="J16" s="24" t="s">
        <v>43</v>
      </c>
    </row>
    <row r="17" customFormat="1" ht="37" customHeight="1" spans="1:10">
      <c r="A17" s="19">
        <v>15</v>
      </c>
      <c r="B17" s="20" t="s">
        <v>44</v>
      </c>
      <c r="C17" s="20" t="s">
        <v>45</v>
      </c>
      <c r="D17" s="20" t="s">
        <v>46</v>
      </c>
      <c r="E17" s="21">
        <v>7</v>
      </c>
      <c r="F17" s="22">
        <v>6000</v>
      </c>
      <c r="G17" s="22">
        <f t="shared" si="0"/>
        <v>42000</v>
      </c>
      <c r="H17" s="23"/>
      <c r="I17" s="23"/>
      <c r="J17" s="24" t="s">
        <v>47</v>
      </c>
    </row>
    <row r="18" customFormat="1" ht="37" customHeight="1" spans="1:10">
      <c r="A18" s="25">
        <v>16</v>
      </c>
      <c r="B18" s="20" t="s">
        <v>44</v>
      </c>
      <c r="C18" s="20" t="s">
        <v>48</v>
      </c>
      <c r="D18" s="20" t="s">
        <v>46</v>
      </c>
      <c r="E18" s="21">
        <v>2</v>
      </c>
      <c r="F18" s="26">
        <v>3500</v>
      </c>
      <c r="G18" s="26">
        <f t="shared" si="0"/>
        <v>7000</v>
      </c>
      <c r="H18" s="27"/>
      <c r="I18" s="27"/>
      <c r="J18" s="28"/>
    </row>
    <row r="19" customFormat="1" ht="37" customHeight="1" spans="1:10">
      <c r="A19" s="29" t="s">
        <v>7</v>
      </c>
      <c r="B19" s="30"/>
      <c r="C19" s="30"/>
      <c r="D19" s="30"/>
      <c r="E19" s="31"/>
      <c r="F19" s="32"/>
      <c r="G19" s="10">
        <f>SUM(G3:G18)</f>
        <v>474644.4</v>
      </c>
      <c r="H19" s="11"/>
      <c r="I19" s="11"/>
      <c r="J19" s="12" t="s">
        <v>49</v>
      </c>
    </row>
    <row r="20" customFormat="1" ht="60" customHeight="1" spans="1:10">
      <c r="A20" s="33" t="s">
        <v>50</v>
      </c>
      <c r="B20" s="33"/>
      <c r="C20" s="33"/>
      <c r="D20" s="33"/>
      <c r="E20" s="34"/>
      <c r="F20" s="35"/>
      <c r="G20" s="33"/>
      <c r="H20" s="33"/>
      <c r="I20" s="33"/>
      <c r="J20" s="33"/>
    </row>
    <row r="21" customFormat="1" ht="29" customHeight="1" spans="1:10">
      <c r="A21" s="36"/>
      <c r="B21" s="37"/>
      <c r="C21" s="38"/>
      <c r="D21" s="39"/>
      <c r="E21" s="40"/>
      <c r="F21" s="41"/>
      <c r="G21" s="42" t="s">
        <v>51</v>
      </c>
      <c r="H21" s="43"/>
      <c r="I21" s="41"/>
      <c r="J21" s="36"/>
    </row>
    <row r="22" customFormat="1" ht="29" customHeight="1" spans="1:10">
      <c r="A22" s="36"/>
      <c r="B22" s="37"/>
      <c r="C22" s="38"/>
      <c r="D22" s="39"/>
      <c r="E22" s="40"/>
      <c r="F22" s="41"/>
      <c r="G22" s="42" t="s">
        <v>52</v>
      </c>
      <c r="H22" s="43"/>
      <c r="I22" s="41"/>
      <c r="J22" s="36"/>
    </row>
    <row r="23" customFormat="1" ht="29" customHeight="1" spans="1:10">
      <c r="A23" s="36"/>
      <c r="B23" s="37"/>
      <c r="C23" s="38"/>
      <c r="D23" s="39"/>
      <c r="E23" s="40"/>
      <c r="F23" s="41"/>
      <c r="G23" s="42" t="s">
        <v>53</v>
      </c>
      <c r="H23" s="43"/>
      <c r="I23" s="41"/>
      <c r="J23" s="36"/>
    </row>
  </sheetData>
  <mergeCells count="3">
    <mergeCell ref="A1:M1"/>
    <mergeCell ref="A19:F19"/>
    <mergeCell ref="A20:J20"/>
  </mergeCells>
  <pageMargins left="0.196527777777778" right="0.236111111111111" top="0.314583333333333" bottom="0.314583333333333"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亚麻乌</cp:lastModifiedBy>
  <dcterms:created xsi:type="dcterms:W3CDTF">2023-05-12T11:15:00Z</dcterms:created>
  <dcterms:modified xsi:type="dcterms:W3CDTF">2026-04-24T07:27:32Z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57F0BCAAA98749E993BFF1272E0588B4_13</vt:lpwstr>
  </property>
  <property fmtid="{D5CDD505-2E9C-101B-9397-08002B2CF9AE}" pid="4" name="CalculationRule">
    <vt:i4>0</vt:i4>
  </property>
</Properties>
</file>